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2105" windowHeight="5445"/>
  </bookViews>
  <sheets>
    <sheet name="公告" sheetId="5" r:id="rId1"/>
    <sheet name="附件" sheetId="6" r:id="rId2"/>
  </sheets>
  <definedNames>
    <definedName name="_xlnm._FilterDatabase" localSheetId="1" hidden="1">附件!$B$2:$L$2</definedName>
    <definedName name="_xlnm._FilterDatabase" localSheetId="0" hidden="1">公告!$B$4:$F$4</definedName>
  </definedNames>
  <calcPr calcId="144525"/>
</workbook>
</file>

<file path=xl/calcChain.xml><?xml version="1.0" encoding="utf-8"?>
<calcChain xmlns="http://schemas.openxmlformats.org/spreadsheetml/2006/main">
  <c r="B9" i="5" l="1"/>
  <c r="C9" i="5"/>
  <c r="D9" i="5"/>
  <c r="E9" i="5"/>
  <c r="F9" i="5"/>
  <c r="B10" i="5"/>
  <c r="C10" i="5"/>
  <c r="D10" i="5"/>
  <c r="E10" i="5"/>
  <c r="F10" i="5"/>
  <c r="B7" i="5" l="1"/>
  <c r="C7" i="5"/>
  <c r="D7" i="5"/>
  <c r="E7" i="5"/>
  <c r="F7" i="5"/>
  <c r="B8" i="5"/>
  <c r="C8" i="5"/>
  <c r="D8" i="5"/>
  <c r="E8" i="5"/>
  <c r="F8" i="5"/>
  <c r="B6" i="5" l="1"/>
  <c r="C6" i="5"/>
  <c r="D6" i="5"/>
  <c r="E6" i="5"/>
  <c r="F6" i="5"/>
  <c r="F5" i="5"/>
  <c r="E5" i="5"/>
  <c r="C5" i="5"/>
  <c r="D5" i="5"/>
  <c r="B5" i="5"/>
  <c r="B1" i="6"/>
  <c r="K1" i="6" s="1"/>
  <c r="C1" i="6"/>
  <c r="L1" i="6" s="1"/>
  <c r="J1" i="6"/>
  <c r="I1" i="6"/>
  <c r="H1" i="6"/>
  <c r="G1" i="6"/>
  <c r="F1" i="6"/>
  <c r="E1" i="6"/>
  <c r="D1" i="6"/>
  <c r="A13" i="5"/>
</calcChain>
</file>

<file path=xl/sharedStrings.xml><?xml version="1.0" encoding="utf-8"?>
<sst xmlns="http://schemas.openxmlformats.org/spreadsheetml/2006/main" count="85" uniqueCount="71">
  <si>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</si>
  <si>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</si>
  <si>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</si>
  <si>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</si>
  <si>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</si>
  <si>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</si>
  <si>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</si>
  <si>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</si>
  <si>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</si>
  <si>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</si>
  <si>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</si>
  <si>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</si>
  <si>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</si>
  <si>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</si>
  <si>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</si>
  <si>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</si>
  <si>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</si>
  <si>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</si>
  <si>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</si>
  <si>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</si>
  <si>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</si>
  <si>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2021-107期、2021-116期 深圳市第二人民医院医用试剂中标结果公告（五）</t>
  </si>
  <si>
    <t>招标编号：2021-107、2021-116</t>
  </si>
  <si>
    <t>开标时间：2021年9月7日</t>
    <phoneticPr fontId="8" type="noConversion"/>
  </si>
  <si>
    <t>种植机</t>
    <phoneticPr fontId="7" type="noConversion"/>
  </si>
  <si>
    <t>2021-107</t>
    <phoneticPr fontId="7" type="noConversion"/>
  </si>
  <si>
    <t>A1</t>
    <phoneticPr fontId="7" type="noConversion"/>
  </si>
  <si>
    <t>种植机</t>
  </si>
  <si>
    <t>台</t>
    <phoneticPr fontId="7" type="noConversion"/>
  </si>
  <si>
    <t>热牙胶填充系统</t>
    <phoneticPr fontId="7" type="noConversion"/>
  </si>
  <si>
    <t>A2</t>
    <phoneticPr fontId="7" type="noConversion"/>
  </si>
  <si>
    <t>热牙胶填充系统</t>
  </si>
  <si>
    <t>根管预备马达</t>
    <phoneticPr fontId="7" type="noConversion"/>
  </si>
  <si>
    <t>2021-107</t>
  </si>
  <si>
    <t>A3</t>
    <phoneticPr fontId="7" type="noConversion"/>
  </si>
  <si>
    <t>根管预备马达</t>
  </si>
  <si>
    <t>光固化机</t>
    <phoneticPr fontId="7" type="noConversion"/>
  </si>
  <si>
    <t>A6</t>
    <phoneticPr fontId="7" type="noConversion"/>
  </si>
  <si>
    <t>光固化机</t>
  </si>
  <si>
    <t>套</t>
    <phoneticPr fontId="7" type="noConversion"/>
  </si>
  <si>
    <t>Bien-Air dental SA</t>
    <phoneticPr fontId="7" type="noConversion"/>
  </si>
  <si>
    <t>深圳市开心医疗器械有限公司</t>
    <phoneticPr fontId="7" type="noConversion"/>
  </si>
  <si>
    <t>彼尔生物科技有限公司</t>
    <phoneticPr fontId="7" type="noConversion"/>
  </si>
  <si>
    <t>深圳市丰辰医疗器械有限公司</t>
    <phoneticPr fontId="7" type="noConversion"/>
  </si>
  <si>
    <t>MAILLEFER INSTRUMENTS HOLDING SARL</t>
    <phoneticPr fontId="7" type="noConversion"/>
  </si>
  <si>
    <t>桂林市啄木鸟医疗器械有限公司</t>
    <phoneticPr fontId="7" type="noConversion"/>
  </si>
  <si>
    <t>iCHIROPRO</t>
    <phoneticPr fontId="7" type="noConversion"/>
  </si>
  <si>
    <t>国械注进20142175807</t>
    <phoneticPr fontId="7" type="noConversion"/>
  </si>
  <si>
    <t>CL-A1</t>
    <phoneticPr fontId="7" type="noConversion"/>
  </si>
  <si>
    <t>国械注进20192171586</t>
    <phoneticPr fontId="7" type="noConversion"/>
  </si>
  <si>
    <t>WL-B1</t>
    <phoneticPr fontId="7" type="noConversion"/>
  </si>
  <si>
    <t>国械注进20192171535</t>
    <phoneticPr fontId="7" type="noConversion"/>
  </si>
  <si>
    <t>X-SMART Plus</t>
    <phoneticPr fontId="7" type="noConversion"/>
  </si>
  <si>
    <t>国械注进20172551338</t>
    <phoneticPr fontId="7" type="noConversion"/>
  </si>
  <si>
    <t>i Led</t>
    <phoneticPr fontId="7" type="noConversion"/>
  </si>
  <si>
    <t>桂械注准20172550028</t>
    <phoneticPr fontId="7" type="noConversion"/>
  </si>
  <si>
    <t>ZFYN2021-107-01</t>
    <phoneticPr fontId="7" type="noConversion"/>
  </si>
  <si>
    <t>ZFYN2021-107-02</t>
  </si>
  <si>
    <t>ZFYN2021-107-03</t>
  </si>
  <si>
    <t>ZFYN2021-107-06</t>
  </si>
  <si>
    <t>CBCT升级软件</t>
    <phoneticPr fontId="7" type="noConversion"/>
  </si>
  <si>
    <t>2021-116</t>
    <phoneticPr fontId="7" type="noConversion"/>
  </si>
  <si>
    <t>A1</t>
    <phoneticPr fontId="7" type="noConversion"/>
  </si>
  <si>
    <t>CBCT升级软件</t>
  </si>
  <si>
    <t>套</t>
    <phoneticPr fontId="7" type="noConversion"/>
  </si>
  <si>
    <t>194000</t>
    <phoneticPr fontId="7" type="noConversion"/>
  </si>
  <si>
    <t>QR SRL</t>
    <phoneticPr fontId="7" type="noConversion"/>
  </si>
  <si>
    <t>深圳市开心医疗器械有限 公司</t>
    <phoneticPr fontId="7" type="noConversion"/>
  </si>
  <si>
    <t>NewTom VGi</t>
    <phoneticPr fontId="7" type="noConversion"/>
  </si>
  <si>
    <t>国械注进20173302130</t>
    <phoneticPr fontId="7" type="noConversion"/>
  </si>
  <si>
    <t>ZFYN2021-116-01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</si>
</sst>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871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0" fontId="36" fillId="0" borderId="1" xfId="191" applyFont="1" applyFill="1" applyBorder="1" applyAlignment="1">
      <alignment horizontal="center" vertical="center" wrapText="1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176" fontId="38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</cellXfs>
  <cellStyles count="42871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10</xdr:row>
      <xdr:rowOff>0</xdr:rowOff>
    </xdr:from>
    <xdr:to>
      <xdr:col>3</xdr:col>
      <xdr:colOff>171315</xdr:colOff>
      <xdr:row>10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10</xdr:row>
      <xdr:rowOff>0</xdr:rowOff>
    </xdr:from>
    <xdr:to>
      <xdr:col>1</xdr:col>
      <xdr:colOff>376222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10</xdr:row>
      <xdr:rowOff>0</xdr:rowOff>
    </xdr:from>
    <xdr:to>
      <xdr:col>1</xdr:col>
      <xdr:colOff>1242742</xdr:colOff>
      <xdr:row>10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="" xmlns:a16="http://schemas.microsoft.com/office/drawing/2014/main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10</xdr:row>
      <xdr:rowOff>0</xdr:rowOff>
    </xdr:from>
    <xdr:to>
      <xdr:col>1</xdr:col>
      <xdr:colOff>1081102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="" xmlns:a16="http://schemas.microsoft.com/office/drawing/2014/main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10</xdr:row>
      <xdr:rowOff>0</xdr:rowOff>
    </xdr:from>
    <xdr:to>
      <xdr:col>4</xdr:col>
      <xdr:colOff>599850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10</xdr:row>
      <xdr:rowOff>0</xdr:rowOff>
    </xdr:from>
    <xdr:to>
      <xdr:col>3</xdr:col>
      <xdr:colOff>333315</xdr:colOff>
      <xdr:row>10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10</xdr:row>
      <xdr:rowOff>0</xdr:rowOff>
    </xdr:from>
    <xdr:to>
      <xdr:col>5</xdr:col>
      <xdr:colOff>1147777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10</xdr:row>
      <xdr:rowOff>0</xdr:rowOff>
    </xdr:from>
    <xdr:to>
      <xdr:col>1</xdr:col>
      <xdr:colOff>804622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="" xmlns:a16="http://schemas.microsoft.com/office/drawing/2014/main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10</xdr:row>
      <xdr:rowOff>0</xdr:rowOff>
    </xdr:from>
    <xdr:to>
      <xdr:col>1</xdr:col>
      <xdr:colOff>1252462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10</xdr:row>
      <xdr:rowOff>0</xdr:rowOff>
    </xdr:from>
    <xdr:to>
      <xdr:col>1</xdr:col>
      <xdr:colOff>757102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10</xdr:row>
      <xdr:rowOff>0</xdr:rowOff>
    </xdr:from>
    <xdr:to>
      <xdr:col>1</xdr:col>
      <xdr:colOff>699862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10</xdr:row>
      <xdr:rowOff>0</xdr:rowOff>
    </xdr:from>
    <xdr:to>
      <xdr:col>1</xdr:col>
      <xdr:colOff>671422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10</xdr:row>
      <xdr:rowOff>0</xdr:rowOff>
    </xdr:from>
    <xdr:to>
      <xdr:col>1</xdr:col>
      <xdr:colOff>757102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10</xdr:row>
      <xdr:rowOff>0</xdr:rowOff>
    </xdr:from>
    <xdr:to>
      <xdr:col>1</xdr:col>
      <xdr:colOff>757102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10</xdr:row>
      <xdr:rowOff>0</xdr:rowOff>
    </xdr:from>
    <xdr:to>
      <xdr:col>1</xdr:col>
      <xdr:colOff>757102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10</xdr:row>
      <xdr:rowOff>0</xdr:rowOff>
    </xdr:from>
    <xdr:to>
      <xdr:col>1</xdr:col>
      <xdr:colOff>757102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10</xdr:row>
      <xdr:rowOff>0</xdr:rowOff>
    </xdr:from>
    <xdr:to>
      <xdr:col>1</xdr:col>
      <xdr:colOff>757102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10</xdr:row>
      <xdr:rowOff>0</xdr:rowOff>
    </xdr:from>
    <xdr:to>
      <xdr:col>1</xdr:col>
      <xdr:colOff>757102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="" xmlns:a16="http://schemas.microsoft.com/office/drawing/2014/main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="" xmlns:a16="http://schemas.microsoft.com/office/drawing/2014/main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="" xmlns:a16="http://schemas.microsoft.com/office/drawing/2014/main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="" xmlns:a16="http://schemas.microsoft.com/office/drawing/2014/main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J15" sqref="J15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22.5">
      <c r="A1" s="16" t="s">
        <v>21</v>
      </c>
      <c r="B1" s="16"/>
      <c r="C1" s="16"/>
      <c r="D1" s="16"/>
      <c r="E1" s="16"/>
      <c r="F1" s="16"/>
    </row>
    <row r="2" spans="1:6" ht="20.25">
      <c r="A2" s="17" t="s">
        <v>22</v>
      </c>
      <c r="B2" s="17"/>
      <c r="C2" s="17"/>
      <c r="D2" s="17"/>
      <c r="E2" s="17"/>
      <c r="F2" s="17"/>
    </row>
    <row r="3" spans="1:6" ht="20.25">
      <c r="A3" s="17" t="s">
        <v>23</v>
      </c>
      <c r="B3" s="17"/>
      <c r="C3" s="17"/>
      <c r="D3" s="17"/>
      <c r="E3" s="17"/>
      <c r="F3" s="17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13">
        <v>1</v>
      </c>
      <c r="B5" s="14" t="str">
        <f>附件!B3</f>
        <v>种植机</v>
      </c>
      <c r="C5" s="14" t="str">
        <f>附件!C3</f>
        <v>2021-107</v>
      </c>
      <c r="D5" s="14" t="str">
        <f>附件!D3</f>
        <v>A1</v>
      </c>
      <c r="E5" s="14" t="str">
        <f>附件!I3</f>
        <v>Bien-Air dental SA</v>
      </c>
      <c r="F5" s="14" t="str">
        <f>附件!J3</f>
        <v>深圳市开心医疗器械有限公司</v>
      </c>
    </row>
    <row r="6" spans="1:6" s="2" customFormat="1" ht="27">
      <c r="A6" s="13">
        <v>2</v>
      </c>
      <c r="B6" s="14" t="str">
        <f>附件!B4</f>
        <v>热牙胶填充系统</v>
      </c>
      <c r="C6" s="14" t="str">
        <f>附件!C4</f>
        <v>2021-107</v>
      </c>
      <c r="D6" s="14" t="str">
        <f>附件!D4</f>
        <v>A2</v>
      </c>
      <c r="E6" s="14" t="str">
        <f>附件!I4</f>
        <v>彼尔生物科技有限公司</v>
      </c>
      <c r="F6" s="14" t="str">
        <f>附件!J4</f>
        <v>深圳市丰辰医疗器械有限公司</v>
      </c>
    </row>
    <row r="7" spans="1:6" s="2" customFormat="1" ht="27">
      <c r="A7" s="13">
        <v>3</v>
      </c>
      <c r="B7" s="14" t="str">
        <f>附件!B5</f>
        <v>热牙胶填充系统</v>
      </c>
      <c r="C7" s="14" t="str">
        <f>附件!C5</f>
        <v>2021-107</v>
      </c>
      <c r="D7" s="14" t="str">
        <f>附件!D5</f>
        <v>A2</v>
      </c>
      <c r="E7" s="14" t="str">
        <f>附件!I5</f>
        <v>彼尔生物科技有限公司</v>
      </c>
      <c r="F7" s="14" t="str">
        <f>附件!J5</f>
        <v>深圳市丰辰医疗器械有限公司</v>
      </c>
    </row>
    <row r="8" spans="1:6" s="2" customFormat="1" ht="27">
      <c r="A8" s="13">
        <v>4</v>
      </c>
      <c r="B8" s="14" t="str">
        <f>附件!B6</f>
        <v>根管预备马达</v>
      </c>
      <c r="C8" s="14" t="str">
        <f>附件!C6</f>
        <v>2021-107</v>
      </c>
      <c r="D8" s="14" t="str">
        <f>附件!D6</f>
        <v>A3</v>
      </c>
      <c r="E8" s="14" t="str">
        <f>附件!I6</f>
        <v>MAILLEFER INSTRUMENTS HOLDING SARL</v>
      </c>
      <c r="F8" s="14" t="str">
        <f>附件!J6</f>
        <v>深圳市丰辰医疗器械有限公司</v>
      </c>
    </row>
    <row r="9" spans="1:6" s="2" customFormat="1" ht="27">
      <c r="A9" s="13">
        <v>5</v>
      </c>
      <c r="B9" s="14" t="str">
        <f>附件!B7</f>
        <v>光固化机</v>
      </c>
      <c r="C9" s="14" t="str">
        <f>附件!C7</f>
        <v>2021-107</v>
      </c>
      <c r="D9" s="14" t="str">
        <f>附件!D7</f>
        <v>A6</v>
      </c>
      <c r="E9" s="14" t="str">
        <f>附件!I7</f>
        <v>桂林市啄木鸟医疗器械有限公司</v>
      </c>
      <c r="F9" s="14" t="str">
        <f>附件!J7</f>
        <v>深圳市丰辰医疗器械有限公司</v>
      </c>
    </row>
    <row r="10" spans="1:6" s="2" customFormat="1" ht="27">
      <c r="A10" s="13">
        <v>6</v>
      </c>
      <c r="B10" s="14" t="str">
        <f>附件!B8</f>
        <v>CBCT升级软件</v>
      </c>
      <c r="C10" s="14" t="str">
        <f>附件!C8</f>
        <v>2021-116</v>
      </c>
      <c r="D10" s="14" t="str">
        <f>附件!D8</f>
        <v>A1</v>
      </c>
      <c r="E10" s="14" t="str">
        <f>附件!I8</f>
        <v>QR SRL</v>
      </c>
      <c r="F10" s="14" t="str">
        <f>附件!J8</f>
        <v>深圳市开心医疗器械有限 公司</v>
      </c>
    </row>
    <row r="11" spans="1:6" ht="39" customHeight="1">
      <c r="A11" s="19" t="s">
        <v>1</v>
      </c>
      <c r="B11" s="20"/>
      <c r="C11" s="20"/>
      <c r="D11" s="20"/>
      <c r="E11" s="20"/>
      <c r="F11" s="20"/>
    </row>
    <row r="12" spans="1:6">
      <c r="A12" s="18" t="s">
        <v>0</v>
      </c>
      <c r="B12" s="18"/>
      <c r="C12" s="18"/>
      <c r="D12" s="18"/>
      <c r="E12" s="18"/>
      <c r="F12" s="18"/>
    </row>
    <row r="13" spans="1:6">
      <c r="A13" s="15">
        <f ca="1">TODAY()</f>
        <v>44447</v>
      </c>
      <c r="B13" s="15"/>
      <c r="C13" s="15"/>
      <c r="D13" s="15"/>
      <c r="E13" s="15"/>
      <c r="F13" s="15"/>
    </row>
  </sheetData>
  <mergeCells count="6">
    <mergeCell ref="A13:F13"/>
    <mergeCell ref="A1:F1"/>
    <mergeCell ref="A2:F2"/>
    <mergeCell ref="A3:F3"/>
    <mergeCell ref="A12:F12"/>
    <mergeCell ref="A11:F11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85" zoomScaleNormal="85" workbookViewId="0">
      <selection activeCell="E20" sqref="E20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7" width="5" customWidth="1"/>
    <col min="8" max="8" width="9" customWidth="1"/>
    <col min="9" max="9" width="19.25" customWidth="1"/>
    <col min="10" max="10" width="19" customWidth="1"/>
    <col min="11" max="11" width="15.875" customWidth="1"/>
    <col min="13" max="13" width="18.5" customWidth="1"/>
    <col min="15" max="15" width="9.75" bestFit="1" customWidth="1"/>
    <col min="16" max="16" width="6.75" bestFit="1" customWidth="1"/>
    <col min="17" max="17" width="4.875" bestFit="1" customWidth="1"/>
    <col min="18" max="18" width="9.75" bestFit="1" customWidth="1"/>
    <col min="19" max="19" width="3.125" bestFit="1" customWidth="1"/>
    <col min="20" max="20" width="2.5" bestFit="1" customWidth="1"/>
    <col min="21" max="21" width="5.375" bestFit="1" customWidth="1"/>
  </cols>
  <sheetData>
    <row r="1" spans="1:13" ht="25.5">
      <c r="B1" s="21" t="str">
        <f>LEFT(公告!A1,31)&amp;"附件"</f>
        <v>2021-107期、2021-116期 深圳市第二人民医院医用附件</v>
      </c>
      <c r="C1" s="21" t="e">
        <f>LEFT(#REF!,29)&amp;"附件"</f>
        <v>#REF!</v>
      </c>
      <c r="D1" s="21" t="e">
        <f>LEFT(#REF!,29)&amp;"附件"</f>
        <v>#REF!</v>
      </c>
      <c r="E1" s="21" t="e">
        <f>LEFT(#REF!,29)&amp;"附件"</f>
        <v>#REF!</v>
      </c>
      <c r="F1" s="21" t="e">
        <f>LEFT(#REF!,29)&amp;"附件"</f>
        <v>#REF!</v>
      </c>
      <c r="G1" s="21" t="e">
        <f>LEFT(#REF!,29)&amp;"附件"</f>
        <v>#REF!</v>
      </c>
      <c r="H1" s="21" t="e">
        <f>LEFT(#REF!,29)&amp;"附件"</f>
        <v>#REF!</v>
      </c>
      <c r="I1" s="21" t="e">
        <f>LEFT(#REF!,29)&amp;"附件"</f>
        <v>#REF!</v>
      </c>
      <c r="J1" s="21" t="str">
        <f>LEFT(A1,29)&amp;"附件"</f>
        <v>附件</v>
      </c>
      <c r="K1" s="21" t="str">
        <f>LEFT(B1,29)&amp;"附件"</f>
        <v>2021-107期、2021-116期 深圳市第二人民医院附件</v>
      </c>
      <c r="L1" s="21" t="e">
        <f>LEFT(C1,29)&amp;"附件"</f>
        <v>#REF!</v>
      </c>
      <c r="M1" s="11"/>
    </row>
    <row r="2" spans="1:13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</row>
    <row r="3" spans="1:13" ht="33">
      <c r="A3" s="12">
        <v>1</v>
      </c>
      <c r="B3" s="22" t="s">
        <v>24</v>
      </c>
      <c r="C3" s="22" t="s">
        <v>25</v>
      </c>
      <c r="D3" s="22" t="s">
        <v>26</v>
      </c>
      <c r="E3" s="23" t="s">
        <v>27</v>
      </c>
      <c r="F3" s="22" t="s">
        <v>28</v>
      </c>
      <c r="G3" s="24">
        <v>1</v>
      </c>
      <c r="H3" s="24">
        <v>85000</v>
      </c>
      <c r="I3" s="25" t="s">
        <v>40</v>
      </c>
      <c r="J3" s="23" t="s">
        <v>41</v>
      </c>
      <c r="K3" s="25" t="s">
        <v>46</v>
      </c>
      <c r="L3" s="25" t="s">
        <v>47</v>
      </c>
      <c r="M3" s="22" t="s">
        <v>56</v>
      </c>
    </row>
    <row r="4" spans="1:13" ht="33">
      <c r="A4" s="12">
        <v>2</v>
      </c>
      <c r="B4" s="22" t="s">
        <v>29</v>
      </c>
      <c r="C4" s="22" t="s">
        <v>25</v>
      </c>
      <c r="D4" s="22" t="s">
        <v>30</v>
      </c>
      <c r="E4" s="23" t="s">
        <v>31</v>
      </c>
      <c r="F4" s="22" t="s">
        <v>28</v>
      </c>
      <c r="G4" s="24">
        <v>2</v>
      </c>
      <c r="H4" s="24">
        <v>24300</v>
      </c>
      <c r="I4" s="25" t="s">
        <v>42</v>
      </c>
      <c r="J4" s="25" t="s">
        <v>43</v>
      </c>
      <c r="K4" s="25" t="s">
        <v>48</v>
      </c>
      <c r="L4" s="25" t="s">
        <v>49</v>
      </c>
      <c r="M4" s="22" t="s">
        <v>57</v>
      </c>
    </row>
    <row r="5" spans="1:13" ht="33">
      <c r="A5" s="12">
        <v>3</v>
      </c>
      <c r="B5" s="22" t="s">
        <v>29</v>
      </c>
      <c r="C5" s="22" t="s">
        <v>25</v>
      </c>
      <c r="D5" s="22" t="s">
        <v>30</v>
      </c>
      <c r="E5" s="23" t="s">
        <v>31</v>
      </c>
      <c r="F5" s="22" t="s">
        <v>28</v>
      </c>
      <c r="G5" s="24">
        <v>2</v>
      </c>
      <c r="H5" s="24">
        <v>24300</v>
      </c>
      <c r="I5" s="25" t="s">
        <v>42</v>
      </c>
      <c r="J5" s="25" t="s">
        <v>43</v>
      </c>
      <c r="K5" s="25" t="s">
        <v>50</v>
      </c>
      <c r="L5" s="25" t="s">
        <v>51</v>
      </c>
      <c r="M5" s="22" t="s">
        <v>57</v>
      </c>
    </row>
    <row r="6" spans="1:13" ht="49.5">
      <c r="A6" s="12">
        <v>4</v>
      </c>
      <c r="B6" s="22" t="s">
        <v>32</v>
      </c>
      <c r="C6" s="22" t="s">
        <v>33</v>
      </c>
      <c r="D6" s="22" t="s">
        <v>34</v>
      </c>
      <c r="E6" s="23" t="s">
        <v>35</v>
      </c>
      <c r="F6" s="22" t="s">
        <v>28</v>
      </c>
      <c r="G6" s="24">
        <v>2</v>
      </c>
      <c r="H6" s="24">
        <v>19500</v>
      </c>
      <c r="I6" s="25" t="s">
        <v>44</v>
      </c>
      <c r="J6" s="25" t="s">
        <v>43</v>
      </c>
      <c r="K6" s="25" t="s">
        <v>52</v>
      </c>
      <c r="L6" s="25" t="s">
        <v>53</v>
      </c>
      <c r="M6" s="22" t="s">
        <v>58</v>
      </c>
    </row>
    <row r="7" spans="1:13" ht="33">
      <c r="A7" s="12">
        <v>7</v>
      </c>
      <c r="B7" s="22" t="s">
        <v>36</v>
      </c>
      <c r="C7" s="22" t="s">
        <v>33</v>
      </c>
      <c r="D7" s="22" t="s">
        <v>37</v>
      </c>
      <c r="E7" s="22" t="s">
        <v>38</v>
      </c>
      <c r="F7" s="22" t="s">
        <v>39</v>
      </c>
      <c r="G7" s="24">
        <v>5</v>
      </c>
      <c r="H7" s="24">
        <v>1550</v>
      </c>
      <c r="I7" s="25" t="s">
        <v>45</v>
      </c>
      <c r="J7" s="25" t="s">
        <v>43</v>
      </c>
      <c r="K7" s="22" t="s">
        <v>54</v>
      </c>
      <c r="L7" s="27" t="s">
        <v>55</v>
      </c>
      <c r="M7" s="26" t="s">
        <v>59</v>
      </c>
    </row>
    <row r="8" spans="1:13" ht="33">
      <c r="A8" s="12">
        <v>10</v>
      </c>
      <c r="B8" s="29" t="s">
        <v>60</v>
      </c>
      <c r="C8" s="23" t="s">
        <v>61</v>
      </c>
      <c r="D8" s="23" t="s">
        <v>62</v>
      </c>
      <c r="E8" s="23" t="s">
        <v>63</v>
      </c>
      <c r="F8" s="23" t="s">
        <v>64</v>
      </c>
      <c r="G8" s="28">
        <v>1</v>
      </c>
      <c r="H8" s="23" t="s">
        <v>65</v>
      </c>
      <c r="I8" s="23" t="s">
        <v>66</v>
      </c>
      <c r="J8" s="23" t="s">
        <v>67</v>
      </c>
      <c r="K8" s="23" t="s">
        <v>68</v>
      </c>
      <c r="L8" s="23" t="s">
        <v>69</v>
      </c>
      <c r="M8" s="23" t="s">
        <v>70</v>
      </c>
    </row>
  </sheetData>
  <mergeCells count="1">
    <mergeCell ref="B1:L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2021-09-08T02:35:08Z</dcterms:modified>
</cp:coreProperties>
</file>